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NLINE\Documents\LISTAS EXCEL\"/>
    </mc:Choice>
  </mc:AlternateContent>
  <xr:revisionPtr revIDLastSave="0" documentId="13_ncr:1_{FC65D541-897F-4FC7-BF75-75C36ABE8318}" xr6:coauthVersionLast="47" xr6:coauthVersionMax="47" xr10:uidLastSave="{00000000-0000-0000-0000-000000000000}"/>
  <bookViews>
    <workbookView xWindow="-120" yWindow="-120" windowWidth="20730" windowHeight="11160" xr2:uid="{B3BC63CE-0417-4611-9246-D82B2E169134}"/>
  </bookViews>
  <sheets>
    <sheet name="PAQUET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86" i="1"/>
  <c r="D93" i="1"/>
  <c r="D80" i="1"/>
  <c r="C112" i="1" s="1"/>
  <c r="D72" i="1"/>
  <c r="D42" i="1"/>
  <c r="D37" i="1"/>
  <c r="D27" i="1"/>
  <c r="D51" i="1"/>
  <c r="D22" i="1"/>
  <c r="D14" i="1"/>
  <c r="D7" i="1"/>
  <c r="C104" i="1" l="1"/>
  <c r="C111" i="1"/>
  <c r="C110" i="1"/>
  <c r="C109" i="1" l="1"/>
  <c r="C107" i="1"/>
  <c r="C108" i="1"/>
</calcChain>
</file>

<file path=xl/sharedStrings.xml><?xml version="1.0" encoding="utf-8"?>
<sst xmlns="http://schemas.openxmlformats.org/spreadsheetml/2006/main" count="150" uniqueCount="137">
  <si>
    <t>CLAVE</t>
  </si>
  <si>
    <t>DESCRIPCION</t>
  </si>
  <si>
    <t>CHCHE01PAR</t>
  </si>
  <si>
    <t>PARRILLA CHEVROLET CHEVY DE 1994 AL 2003 NEG (CHCHE94MARTR)</t>
  </si>
  <si>
    <t>NITSU05PARHG</t>
  </si>
  <si>
    <t>PARRILLA NISSAN TSURU III DE 2005 AL 2017 NEG (9439) CN</t>
  </si>
  <si>
    <t>VOGOL93PAR</t>
  </si>
  <si>
    <t>PARRILLA VOLKSWAGEN GOLF DE 1993 AL 1999 S/MOLD (125646) EX+</t>
  </si>
  <si>
    <t>NIURV03PAR</t>
  </si>
  <si>
    <t>PARRILLA NISSAN URVAN DE 2001 AL 2003 NEG (7049)</t>
  </si>
  <si>
    <t>PRECIO UNITARIO PROMOCION</t>
  </si>
  <si>
    <t>PAQUETE 1 PARRILLAS</t>
  </si>
  <si>
    <t>20-5911-05-6B</t>
  </si>
  <si>
    <t>FARO UNIVERSAL DIAMANTADO P/FOCO H4 12V 60/55W TYC</t>
  </si>
  <si>
    <t>CHCHE04CALL</t>
  </si>
  <si>
    <t>CALAVERA CHEVROLET CHEVY C2  DE 2004 AL 2008 3 PTAS C/ARNES IZQ HGO  (121749)  TW</t>
  </si>
  <si>
    <t>CHCHE04CALR</t>
  </si>
  <si>
    <t>CALAVERA CHEVROLET CHEVY C2  DE 2004 AL 2008 3 PTAS C/ARNES DER HGO  (121748)  TW</t>
  </si>
  <si>
    <t>NIPUD94CALARR</t>
  </si>
  <si>
    <t>CALAVERA NISSAN PU D21 DE 1994 AL 2001 AMBAR/ROJO/BCO C/ARNES DER HGO N4 CN  (10739)</t>
  </si>
  <si>
    <t>NIPUD94CALARL</t>
  </si>
  <si>
    <t>CALAVERA NISSAN PU D21 DE 1994 AL 2001 AMBAR/ROJO/BCO C/ARNES IZQ HGO N4 CN  (10738)</t>
  </si>
  <si>
    <t>NIPUD08TISL</t>
  </si>
  <si>
    <t>TOLVA SALPICADERA NISSAN PU D22 DE 2008 AL 2015 PLAST IZQ (10344) AE TW</t>
  </si>
  <si>
    <t>NIPUD08TISR</t>
  </si>
  <si>
    <t>TOLVA SALPICADERA NISSAN PU D22 DE 2008 AL 2015 PLAST DER (10345) AE TW</t>
  </si>
  <si>
    <t>11-B871-01-6B</t>
  </si>
  <si>
    <t>CALAVERA VOLKSWAGEN GOL 2008 AL 2012 CLARA 4 PTAS DER TYC</t>
  </si>
  <si>
    <t>11-B872-01-6B</t>
  </si>
  <si>
    <t>CALAVERA VOLKSWAGEN GOL 2008 AL 2012 CLARA 4 PTAS IZQ TYC</t>
  </si>
  <si>
    <t>NIPLA07CALHGL</t>
  </si>
  <si>
    <t>CALAVERA NISSAN PLATINA DE 2007 AL 2010 ROJO/BCO S/ARNES IZQ HGO  (915)</t>
  </si>
  <si>
    <t>NIPLA07CALHGR</t>
  </si>
  <si>
    <t>CALAVERA NISSAN PLATINA DE 2007 AL 2010 ROJO/BCO S/ARNES DER HGO (916)</t>
  </si>
  <si>
    <t>CHCHE09ESPMR</t>
  </si>
  <si>
    <t>ESPEJO CHEVROLET CHEVY C3 DE 2009 AL 2012 C/CONT MAN LISO DER (8137) AE TW</t>
  </si>
  <si>
    <t>CHCHE09ESPML</t>
  </si>
  <si>
    <t>ESPEJO CHEVROLET CHEVY C3 DE 2009 AL 2012 C/CONT MAN LISO IZQ (8136) AE TW</t>
  </si>
  <si>
    <t>CHS1095ESPTXML</t>
  </si>
  <si>
    <t>ESPEJO CHEVROLET S10 1982 AL 1994 S/CONT CHICO AMER IZQ (120641)</t>
  </si>
  <si>
    <t>CHS1095ESPTXMR</t>
  </si>
  <si>
    <t>ESPEJO CHEVROLET S10 DE 1995 AL 2004 S/CONT CHICO AMER DER (120642) AE TW</t>
  </si>
  <si>
    <t>FORAN93ESPR</t>
  </si>
  <si>
    <t>ESPEJO FORD RANGER DE 1993 AL 1997 / MAZDA PU DE 1995 AL 2010 S/CONT SX/EV/FX4/SE/BASE/XL/XLT/STX/SPORT DER (3771) AE TW</t>
  </si>
  <si>
    <t>BRNI-PU86-41</t>
  </si>
  <si>
    <t>BRACK BRAZO DEFENSA NISSAN PICK UP 1986 AL 2015 TRAS DER AMER/ MEX</t>
  </si>
  <si>
    <t>BRNIPU86-24</t>
  </si>
  <si>
    <t>BRACK BRAZO DEFENSA NISSAN PICK UP 1986 AL 2015 AMER/ MEX TRAS IZQ</t>
  </si>
  <si>
    <t>BRFO-PU92-931</t>
  </si>
  <si>
    <t>BRACK BRAZO DEFENSA FORD PICK UP 1992 AL 1996 EXT DEL DER</t>
  </si>
  <si>
    <t>BRFO-PU92-932</t>
  </si>
  <si>
    <t>BRACK BRAZO DEFENSA FORD PICK UP 1992 AL 1996 EXT DEL IZQ</t>
  </si>
  <si>
    <t>PAQUETE 6 FASCIAS</t>
  </si>
  <si>
    <t>FACH-CO08-PX3</t>
  </si>
  <si>
    <t>FASCIA CHEVROLET CORSA 2008 AL 2011/ TORNADO DE 2006 AL 2009 C/HOYO P/FARO AUX DEL *EX+</t>
  </si>
  <si>
    <t>FADO-AT05-3</t>
  </si>
  <si>
    <t>FASCIA DODGE ATOS 2005 AL 2012 DEL S/HOYO P/MOLD EX+</t>
  </si>
  <si>
    <t>FACH-CO08-PSX3</t>
  </si>
  <si>
    <t>FASCIA CHEVROLET CORSA 2008/TORNADO 2006 AL 2009 S/HOYO P/FARO AUX DEL</t>
  </si>
  <si>
    <t>FANI-SE10-PX3</t>
  </si>
  <si>
    <t>FASCIA NISSAN SENTRA 2010 AL 2012 C/HOYO P/FARO AUX DEL</t>
  </si>
  <si>
    <t>CHCHE09FAATYR</t>
  </si>
  <si>
    <t>FARO AUX (NIEBLA) CHEVROLET CHEVY C3 DE 2009 AL 2012 / MALIBU DE 1997 AL 2003 DER TYC(9322) AE TW</t>
  </si>
  <si>
    <t>FAFO-F100-CSCEA1</t>
  </si>
  <si>
    <t>FARO FORD FIESTA 2000 AL 2002 / IKON 2001 AL 2007 / COURIER 2001 AL 2012 C/BASE ESQ AMBAR DER CNO</t>
  </si>
  <si>
    <t>FAFO-F100-CSCEA2</t>
  </si>
  <si>
    <t>FARO FORD FIESTA 2000 AL 2002 / IKON 2001 AL 2007 / COURIER 2001 AL 2012 C/BASE ESQ AMBAR IZQ CNO</t>
  </si>
  <si>
    <t>20-C075-05-6B</t>
  </si>
  <si>
    <t>FARO FORD RANGER 2005 AL 2009 FONDO NEG DER TYC</t>
  </si>
  <si>
    <t>20-C076-05-6B</t>
  </si>
  <si>
    <t>FARO FORD RANGER 2005 AL 2009 FONDO NEG IZQ TYC</t>
  </si>
  <si>
    <t>SMFOC0158ALEPEAMJG</t>
  </si>
  <si>
    <t>FOCO PELLISCO AMBAR 12V 3W 1 PZA (159531)</t>
  </si>
  <si>
    <t>FOCH1PFAHA</t>
  </si>
  <si>
    <t>BULBO (FOCO) H1 12V 55W PARA FARO NIEBLA HALOGENO 1 PZA HGO (11930) AE TW</t>
  </si>
  <si>
    <t>DOPUR94MATTX</t>
  </si>
  <si>
    <t>MANIJA TAPA BATEA (CAJA) DODGE PU/RAM DE 1994 AL 2002 METAL TEXT LIBER C/CONT (6204) AE TW</t>
  </si>
  <si>
    <t>REKAN09CUTTYTR</t>
  </si>
  <si>
    <t>CUARTO REFLEJANTE TRIANGULO RENAULT KANGOO DE 2009 AL 2013 REFLEJANTE TRAS DER HGO (124089) TW</t>
  </si>
  <si>
    <t>REKAN09CUTTYTL</t>
  </si>
  <si>
    <t>CUARTO REFLEJANTE TRIANGULO RENAULT KANGOO DE 2009 AL 2013 REFLEJANTE TRAS IZQ HGO (124090) TW</t>
  </si>
  <si>
    <t>NIPUD294CUESFCECOL</t>
  </si>
  <si>
    <t>CUARTO ESQUINA (PUNTA) NISSAN PU D21 DE 1994 AL 2008 F/CROM IZQ ECO</t>
  </si>
  <si>
    <t>NIPUD294CUESFCECOR</t>
  </si>
  <si>
    <t>CUARTO ESQUINA (PUNTA) NISSAN PU D21 DE 1994 AL 2008 F/CROM DER ECO</t>
  </si>
  <si>
    <t>FOSUP99MAIDL</t>
  </si>
  <si>
    <t>JALADERA INT FORD SUPER DUTY DE 1999 AL 2016/EXCURSION 00-05/VAN ECONOLINE DE 1988 AL 2013 TEXT DEL-TRAS IZQ (5567)</t>
  </si>
  <si>
    <t>FOSUP99MAIDR</t>
  </si>
  <si>
    <t>JALADERA INT FORD SUPER DUTY DE 1999 AL 2016/EXCURSION 00-05/VAN ECONOLINE DE 1988 AL 2013 TEXT DEL-TRAS DER (5568)</t>
  </si>
  <si>
    <t>SMFOC12VLUINFUCH</t>
  </si>
  <si>
    <t>FOCO TIPO FUSIBLE LUZ INT 12V 10W 33MM HG0 1 PZA (8496)</t>
  </si>
  <si>
    <t>NITSU84MAIGR</t>
  </si>
  <si>
    <t>BISEL CASUELA INT NISSAN TSURU I/II DE 1984 AL 1991/NISSAN PICK UP DE 1981 AL 1993 GRIS IZQ/DER (117086) AE TW</t>
  </si>
  <si>
    <t>NIPU781MAINGLR</t>
  </si>
  <si>
    <t>JALADERA INT NISSAN PU 720 81-93 PLAST NEG IZQ/DER  TW (12837)</t>
  </si>
  <si>
    <t>BRUN-41CM-JGO12</t>
  </si>
  <si>
    <t>BRACK´S/BRAZOS DEFENSA UNIVERSAL PU 41 CM LARGO X 8.5 CM ANCHO JGO 2 PZAS IZQ Y DER (119762) EX+</t>
  </si>
  <si>
    <t>20-C144-05-6B</t>
  </si>
  <si>
    <t>FARO MITSUBISHI OUTLANDER 2007 AL 2009 IZQ TYC</t>
  </si>
  <si>
    <t>20-C143-05-6B</t>
  </si>
  <si>
    <t>FARO MITSUBISHI OUTLANDER 2007 AL 2009 DER TYC</t>
  </si>
  <si>
    <t>CHCHE09FAATYL</t>
  </si>
  <si>
    <t>FARO (AUX NIEBLA) CHEVROLET CHEVY C3 DE 2009 AL 2012 / MALIBU DE 1997 AL 2003 IZQ TYC (9323) AE TW</t>
  </si>
  <si>
    <t>FOGHI89PARCR</t>
  </si>
  <si>
    <t>PARRILLA FORD GHIA DE 1991 CROM (6893) *A</t>
  </si>
  <si>
    <t>PAQUETE 7 FAROS</t>
  </si>
  <si>
    <t>PACK 8 REG</t>
  </si>
  <si>
    <t>PACK 9 REG</t>
  </si>
  <si>
    <t>PACK 10 REG</t>
  </si>
  <si>
    <t xml:space="preserve"> </t>
  </si>
  <si>
    <t>CONDICIONES</t>
  </si>
  <si>
    <t>PAQUETE 2 CALAVERAS</t>
  </si>
  <si>
    <t xml:space="preserve">PAQUETE 3 ESPEJOS </t>
  </si>
  <si>
    <t>PAQUETE 4 FASCIAS</t>
  </si>
  <si>
    <t>PAQUETE 5 MIXTO</t>
  </si>
  <si>
    <t>CHPU07BESR</t>
  </si>
  <si>
    <t>FOFIE11LIC5L</t>
  </si>
  <si>
    <t>LIENZO COSTADO FORD FIESTA DE 2011 AL 2012 5 PTAS IZQ (9175) EX+</t>
  </si>
  <si>
    <t>FOFIE11LIC5R</t>
  </si>
  <si>
    <t>LIENZO COSTADO FORD FIESTA DE 2011 AL 2012 PTAS DER (9176) EX+</t>
  </si>
  <si>
    <t>1.-LIENZO COSTADO FORD FIESTA DE 2011 AL 2012 5 PTAS IZQ (9175) EX+</t>
  </si>
  <si>
    <t>2.-LIENZO COSTADO FORD FIESTA DE 2011 AL 2012 PTAS DER (9176) EX+</t>
  </si>
  <si>
    <t>3.-BEDLINER/BATEA CHEVROLET PU / SILVERADO/ CHEYENNE DE 2007 AL 2013 4 PTAS CAB DOBLE 5.5 S/RIEL ORIGINAL GM EX+</t>
  </si>
  <si>
    <t>TOTAL REGALO</t>
  </si>
  <si>
    <t>PUEDES BUSCAR FOTOGRAFIAS DE LOS PRODUCTOS EN  www.pepess-autopartes.com</t>
  </si>
  <si>
    <t>PIEZAS POR PAQUETE</t>
  </si>
  <si>
    <t>1.- SI DESEA COMPRAR SOLO 1 PIEZA, SE LE RESPETA EL PRECIO DE PROMOCIÓN</t>
  </si>
  <si>
    <t>PAQUETE 11</t>
  </si>
  <si>
    <t>PACK 12 REG</t>
  </si>
  <si>
    <t>2- EN LA COMPRA DE LOS PRIMEROS 10 PAQUETES SE DA AL CLIENTE LAS SIGUIENTES 3 PIEZAS DE REGALO</t>
  </si>
  <si>
    <t>3.- EN LA COMPRA DE LOS PRIMEROS 7 PAQUETES TE LLEVAS DE REGALO EL PAQUETE 8, 9 Y 10</t>
  </si>
  <si>
    <t>4.- EN LA COMPRA DE 6 PAQUETES TE LLEVAS DE REGALO LOS PAQUETES 8 Y 9</t>
  </si>
  <si>
    <t>5.- EN LA COMPRA DE 4 PAQUETES TE LLEVAS DE REGALO LOS PAQUETES  8 Y 10</t>
  </si>
  <si>
    <t>6.- EN LA COMPRA DE 3 PAQUETES TE LLEVAS DE REGALO LOS PAQUETES 9 Y 10</t>
  </si>
  <si>
    <t>7.- EN LA COMPRA DE 2 PAQUETES TE LLEVAS DE REGALO EL PAQUETE 8</t>
  </si>
  <si>
    <t>8.- EN LA COMPRA DE 1 PAQUETE TE LLEVAS DE REGALO EL PAQUETE 10</t>
  </si>
  <si>
    <r>
      <t xml:space="preserve">9.- EN LA COMPRA DEL PAQUETE 11 LLEVATE DE REGALO EL PAQUETE 12            </t>
    </r>
    <r>
      <rPr>
        <b/>
        <u/>
        <sz val="14"/>
        <color theme="1"/>
        <rFont val="Arial"/>
        <family val="2"/>
      </rPr>
      <t xml:space="preserve"> TOTAL DE REGALO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</si>
</sst>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color theme="1"/>
      <name val="Arial"/>
      <family val="2"/>
    </font>
    <font>
      <b/>
      <sz val="1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0" fontId="0" fillId="0" borderId="0" xfId="0" applyAlignment="1">
      <alignment wrapText="1"/>
    </xf>
    <xf numFmtId="44" fontId="0" fillId="0" borderId="0" xfId="1" applyFont="1" applyFill="1" applyBorder="1"/>
    <xf numFmtId="44" fontId="2" fillId="0" borderId="0" xfId="1" applyFont="1" applyFill="1" applyBorder="1"/>
    <xf numFmtId="44" fontId="0" fillId="0" borderId="0" xfId="1" applyFont="1" applyFill="1"/>
    <xf numFmtId="44" fontId="2" fillId="0" borderId="0" xfId="1" applyFont="1" applyFill="1"/>
    <xf numFmtId="0" fontId="0" fillId="0" borderId="0" xfId="0" applyAlignment="1">
      <alignment horizontal="left" vertical="center"/>
    </xf>
    <xf numFmtId="44" fontId="2" fillId="0" borderId="0" xfId="0" applyNumberFormat="1" applyFont="1"/>
    <xf numFmtId="44" fontId="0" fillId="0" borderId="0" xfId="0" applyNumberFormat="1" applyAlignment="1">
      <alignment wrapText="1"/>
    </xf>
    <xf numFmtId="0" fontId="6" fillId="5" borderId="0" xfId="0" applyFont="1" applyFill="1"/>
    <xf numFmtId="0" fontId="6" fillId="5" borderId="4" xfId="0" applyFont="1" applyFill="1" applyBorder="1"/>
    <xf numFmtId="4" fontId="7" fillId="5" borderId="4" xfId="0" applyNumberFormat="1" applyFont="1" applyFill="1" applyBorder="1" applyAlignment="1">
      <alignment horizontal="left" wrapText="1"/>
    </xf>
    <xf numFmtId="4" fontId="7" fillId="5" borderId="0" xfId="0" applyNumberFormat="1" applyFont="1" applyFill="1" applyAlignment="1">
      <alignment wrapText="1"/>
    </xf>
    <xf numFmtId="44" fontId="6" fillId="5" borderId="0" xfId="0" applyNumberFormat="1" applyFont="1" applyFill="1"/>
    <xf numFmtId="0" fontId="7" fillId="5" borderId="4" xfId="0" applyFont="1" applyFill="1" applyBorder="1"/>
    <xf numFmtId="0" fontId="8" fillId="5" borderId="0" xfId="2" applyFont="1" applyFill="1" applyBorder="1"/>
    <xf numFmtId="44" fontId="6" fillId="5" borderId="0" xfId="1" applyFont="1" applyFill="1" applyBorder="1"/>
    <xf numFmtId="0" fontId="9" fillId="6" borderId="0" xfId="0" applyFont="1" applyFill="1" applyAlignment="1">
      <alignment horizontal="right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44" fontId="6" fillId="0" borderId="0" xfId="0" applyNumberFormat="1" applyFont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4" fontId="6" fillId="0" borderId="0" xfId="1" applyFont="1" applyFill="1" applyBorder="1"/>
    <xf numFmtId="0" fontId="7" fillId="4" borderId="1" xfId="0" applyFont="1" applyFill="1" applyBorder="1"/>
    <xf numFmtId="44" fontId="6" fillId="6" borderId="1" xfId="0" applyNumberFormat="1" applyFont="1" applyFill="1" applyBorder="1"/>
    <xf numFmtId="44" fontId="6" fillId="6" borderId="1" xfId="1" applyFont="1" applyFill="1" applyBorder="1" applyAlignment="1">
      <alignment horizontal="center" vertical="center"/>
    </xf>
    <xf numFmtId="44" fontId="6" fillId="6" borderId="1" xfId="1" applyFont="1" applyFill="1" applyBorder="1"/>
    <xf numFmtId="44" fontId="6" fillId="0" borderId="0" xfId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4" fontId="7" fillId="6" borderId="1" xfId="1" applyFont="1" applyFill="1" applyBorder="1" applyAlignment="1">
      <alignment horizontal="center" vertical="center"/>
    </xf>
    <xf numFmtId="44" fontId="7" fillId="6" borderId="1" xfId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6" borderId="1" xfId="0" applyFont="1" applyFill="1" applyBorder="1"/>
    <xf numFmtId="44" fontId="7" fillId="6" borderId="1" xfId="1" applyFont="1" applyFill="1" applyBorder="1"/>
    <xf numFmtId="0" fontId="7" fillId="0" borderId="0" xfId="0" applyFont="1" applyAlignment="1">
      <alignment horizontal="center" vertical="center"/>
    </xf>
    <xf numFmtId="44" fontId="6" fillId="6" borderId="1" xfId="1" applyFont="1" applyFill="1" applyBorder="1" applyAlignment="1">
      <alignment vertical="center"/>
    </xf>
    <xf numFmtId="4" fontId="7" fillId="0" borderId="1" xfId="0" applyNumberFormat="1" applyFont="1" applyBorder="1" applyAlignment="1">
      <alignment horizontal="left" wrapText="1"/>
    </xf>
    <xf numFmtId="4" fontId="7" fillId="0" borderId="1" xfId="0" applyNumberFormat="1" applyFont="1" applyBorder="1" applyAlignment="1">
      <alignment wrapText="1"/>
    </xf>
    <xf numFmtId="44" fontId="7" fillId="0" borderId="0" xfId="1" applyFont="1" applyFill="1" applyBorder="1" applyAlignment="1">
      <alignment horizontal="center" vertical="center"/>
    </xf>
    <xf numFmtId="0" fontId="7" fillId="6" borderId="5" xfId="0" applyFont="1" applyFill="1" applyBorder="1"/>
    <xf numFmtId="0" fontId="6" fillId="6" borderId="6" xfId="0" applyFont="1" applyFill="1" applyBorder="1" applyAlignment="1">
      <alignment horizontal="center" vertical="center"/>
    </xf>
    <xf numFmtId="0" fontId="7" fillId="6" borderId="6" xfId="0" applyFont="1" applyFill="1" applyBorder="1"/>
    <xf numFmtId="0" fontId="7" fillId="3" borderId="7" xfId="0" applyFont="1" applyFill="1" applyBorder="1"/>
    <xf numFmtId="0" fontId="7" fillId="5" borderId="0" xfId="0" applyFont="1" applyFill="1"/>
    <xf numFmtId="9" fontId="6" fillId="5" borderId="8" xfId="0" applyNumberFormat="1" applyFont="1" applyFill="1" applyBorder="1" applyAlignment="1">
      <alignment horizontal="center"/>
    </xf>
    <xf numFmtId="44" fontId="6" fillId="5" borderId="8" xfId="0" applyNumberFormat="1" applyFont="1" applyFill="1" applyBorder="1"/>
    <xf numFmtId="0" fontId="7" fillId="0" borderId="8" xfId="0" applyFont="1" applyBorder="1"/>
    <xf numFmtId="44" fontId="7" fillId="5" borderId="8" xfId="1" applyFont="1" applyFill="1" applyBorder="1" applyAlignment="1">
      <alignment wrapText="1"/>
    </xf>
    <xf numFmtId="44" fontId="7" fillId="5" borderId="8" xfId="1" applyFont="1" applyFill="1" applyBorder="1"/>
    <xf numFmtId="44" fontId="6" fillId="6" borderId="0" xfId="0" applyNumberFormat="1" applyFont="1" applyFill="1"/>
    <xf numFmtId="44" fontId="7" fillId="5" borderId="8" xfId="0" applyNumberFormat="1" applyFont="1" applyFill="1" applyBorder="1"/>
    <xf numFmtId="0" fontId="7" fillId="5" borderId="8" xfId="0" applyFont="1" applyFill="1" applyBorder="1"/>
    <xf numFmtId="0" fontId="7" fillId="0" borderId="9" xfId="0" applyFont="1" applyBorder="1"/>
    <xf numFmtId="0" fontId="7" fillId="0" borderId="2" xfId="0" applyFont="1" applyBorder="1"/>
    <xf numFmtId="0" fontId="7" fillId="0" borderId="10" xfId="0" applyFont="1" applyBorder="1"/>
    <xf numFmtId="4" fontId="7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9" fillId="6" borderId="0" xfId="0" applyFont="1" applyFill="1" applyAlignment="1">
      <alignment horizontal="center"/>
    </xf>
    <xf numFmtId="44" fontId="6" fillId="6" borderId="0" xfId="1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860962</xdr:colOff>
      <xdr:row>0</xdr:row>
      <xdr:rowOff>98959</xdr:rowOff>
    </xdr:from>
    <xdr:to>
      <xdr:col>1</xdr:col>
      <xdr:colOff>2476500</xdr:colOff>
      <xdr:row>0</xdr:row>
      <xdr:rowOff>1714497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16B824-F91B-466B-B1D3-BAD45924E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144" y="98959"/>
          <a:ext cx="1615538" cy="161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ldoautopartes.com/pi_articulo.jsp?id_articulo=107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5198-E2BA-4707-BF26-061473514812}">
  <dimension ref="A1:H123"/>
  <sheetViews>
    <sheetView tabSelected="1" zoomScale="55" zoomScaleNormal="55" workbookViewId="0">
      <selection activeCell="I112" sqref="I112"/>
    </sheetView>
  </sheetViews>
  <sheetFormatPr baseColWidth="10" defaultRowHeight="18" x14ac:dyDescent="0.25"/>
  <cols>
    <col min="1" max="1" width="25.5703125" style="36" customWidth="1"/>
    <col min="2" max="2" width="147.140625" style="36" customWidth="1"/>
    <col min="3" max="3" width="25.140625" style="36" customWidth="1"/>
    <col min="4" max="4" width="33.7109375" style="36" customWidth="1"/>
    <col min="5" max="5" width="18.7109375" customWidth="1"/>
    <col min="6" max="6" width="16.85546875" customWidth="1"/>
    <col min="7" max="7" width="18.7109375" customWidth="1"/>
    <col min="8" max="8" width="15.7109375" customWidth="1"/>
  </cols>
  <sheetData>
    <row r="1" spans="1:4" ht="140.25" customHeight="1" x14ac:dyDescent="0.25">
      <c r="A1" s="67" t="s">
        <v>0</v>
      </c>
      <c r="B1" s="67" t="s">
        <v>1</v>
      </c>
      <c r="C1" s="68" t="s">
        <v>125</v>
      </c>
      <c r="D1" s="68" t="s">
        <v>10</v>
      </c>
    </row>
    <row r="2" spans="1:4" x14ac:dyDescent="0.25">
      <c r="A2" s="20" t="s">
        <v>11</v>
      </c>
      <c r="B2" s="21"/>
      <c r="C2" s="21"/>
      <c r="D2" s="22"/>
    </row>
    <row r="3" spans="1:4" x14ac:dyDescent="0.25">
      <c r="A3" s="32" t="s">
        <v>2</v>
      </c>
      <c r="B3" s="32" t="s">
        <v>3</v>
      </c>
      <c r="C3" s="33">
        <v>1</v>
      </c>
      <c r="D3" s="34">
        <v>117.12</v>
      </c>
    </row>
    <row r="4" spans="1:4" x14ac:dyDescent="0.25">
      <c r="A4" s="32" t="s">
        <v>4</v>
      </c>
      <c r="B4" s="32" t="s">
        <v>5</v>
      </c>
      <c r="C4" s="33">
        <v>1</v>
      </c>
      <c r="D4" s="35">
        <v>175.68</v>
      </c>
    </row>
    <row r="5" spans="1:4" x14ac:dyDescent="0.25">
      <c r="A5" s="32" t="s">
        <v>6</v>
      </c>
      <c r="B5" s="32" t="s">
        <v>7</v>
      </c>
      <c r="C5" s="33">
        <v>1</v>
      </c>
      <c r="D5" s="35">
        <v>181.5</v>
      </c>
    </row>
    <row r="6" spans="1:4" x14ac:dyDescent="0.25">
      <c r="A6" s="32" t="s">
        <v>8</v>
      </c>
      <c r="B6" s="32" t="s">
        <v>9</v>
      </c>
      <c r="C6" s="33">
        <v>1</v>
      </c>
      <c r="D6" s="35">
        <v>619</v>
      </c>
    </row>
    <row r="7" spans="1:4" x14ac:dyDescent="0.25">
      <c r="D7" s="23">
        <f>SUM(D3:D6)</f>
        <v>1093.3</v>
      </c>
    </row>
    <row r="8" spans="1:4" x14ac:dyDescent="0.25">
      <c r="D8" s="23"/>
    </row>
    <row r="9" spans="1:4" x14ac:dyDescent="0.25">
      <c r="A9" s="20" t="s">
        <v>111</v>
      </c>
      <c r="B9" s="21"/>
      <c r="C9" s="21"/>
      <c r="D9" s="22"/>
    </row>
    <row r="10" spans="1:4" x14ac:dyDescent="0.25">
      <c r="A10" s="32" t="s">
        <v>26</v>
      </c>
      <c r="B10" s="32" t="s">
        <v>27</v>
      </c>
      <c r="C10" s="33">
        <v>1</v>
      </c>
      <c r="D10" s="34">
        <v>439.2</v>
      </c>
    </row>
    <row r="11" spans="1:4" x14ac:dyDescent="0.25">
      <c r="A11" s="32" t="s">
        <v>28</v>
      </c>
      <c r="B11" s="32" t="s">
        <v>29</v>
      </c>
      <c r="C11" s="33">
        <v>1</v>
      </c>
      <c r="D11" s="34">
        <v>439.2</v>
      </c>
    </row>
    <row r="12" spans="1:4" x14ac:dyDescent="0.25">
      <c r="A12" s="32" t="s">
        <v>30</v>
      </c>
      <c r="B12" s="32" t="s">
        <v>31</v>
      </c>
      <c r="C12" s="33">
        <v>1</v>
      </c>
      <c r="D12" s="34">
        <v>341.6</v>
      </c>
    </row>
    <row r="13" spans="1:4" x14ac:dyDescent="0.25">
      <c r="A13" s="32" t="s">
        <v>32</v>
      </c>
      <c r="B13" s="32" t="s">
        <v>33</v>
      </c>
      <c r="C13" s="33">
        <v>1</v>
      </c>
      <c r="D13" s="34">
        <v>341.6</v>
      </c>
    </row>
    <row r="14" spans="1:4" x14ac:dyDescent="0.25">
      <c r="D14" s="23">
        <f>SUM(D10:D13)</f>
        <v>1561.6</v>
      </c>
    </row>
    <row r="15" spans="1:4" x14ac:dyDescent="0.25">
      <c r="D15" s="23"/>
    </row>
    <row r="16" spans="1:4" x14ac:dyDescent="0.25">
      <c r="A16" s="24" t="s">
        <v>112</v>
      </c>
      <c r="B16" s="24"/>
      <c r="C16" s="24"/>
      <c r="D16" s="24"/>
    </row>
    <row r="17" spans="1:7" x14ac:dyDescent="0.25">
      <c r="A17" s="32" t="s">
        <v>34</v>
      </c>
      <c r="B17" s="32" t="s">
        <v>35</v>
      </c>
      <c r="C17" s="33">
        <v>1</v>
      </c>
      <c r="D17" s="35">
        <v>439.2</v>
      </c>
    </row>
    <row r="18" spans="1:7" ht="16.5" customHeight="1" x14ac:dyDescent="0.25">
      <c r="A18" s="32" t="s">
        <v>36</v>
      </c>
      <c r="B18" s="32" t="s">
        <v>37</v>
      </c>
      <c r="C18" s="33">
        <v>1</v>
      </c>
      <c r="D18" s="35">
        <v>439.2</v>
      </c>
    </row>
    <row r="19" spans="1:7" x14ac:dyDescent="0.25">
      <c r="A19" s="37" t="s">
        <v>38</v>
      </c>
      <c r="B19" s="32" t="s">
        <v>39</v>
      </c>
      <c r="C19" s="33">
        <v>1</v>
      </c>
      <c r="D19" s="35">
        <v>251.37</v>
      </c>
    </row>
    <row r="20" spans="1:7" x14ac:dyDescent="0.25">
      <c r="A20" s="32" t="s">
        <v>40</v>
      </c>
      <c r="B20" s="32" t="s">
        <v>41</v>
      </c>
      <c r="C20" s="33">
        <v>1</v>
      </c>
      <c r="D20" s="35">
        <v>251.37</v>
      </c>
    </row>
    <row r="21" spans="1:7" x14ac:dyDescent="0.25">
      <c r="A21" s="32" t="s">
        <v>42</v>
      </c>
      <c r="B21" s="32" t="s">
        <v>43</v>
      </c>
      <c r="C21" s="33">
        <v>1</v>
      </c>
      <c r="D21" s="35">
        <v>283.04000000000002</v>
      </c>
    </row>
    <row r="22" spans="1:7" x14ac:dyDescent="0.25">
      <c r="D22" s="23">
        <f>SUM(D17:D21)</f>
        <v>1664.1799999999998</v>
      </c>
    </row>
    <row r="24" spans="1:7" x14ac:dyDescent="0.25">
      <c r="A24" s="24" t="s">
        <v>113</v>
      </c>
      <c r="B24" s="24"/>
      <c r="C24" s="24"/>
      <c r="D24" s="24"/>
    </row>
    <row r="25" spans="1:7" x14ac:dyDescent="0.25">
      <c r="A25" s="32" t="s">
        <v>53</v>
      </c>
      <c r="B25" s="32" t="s">
        <v>54</v>
      </c>
      <c r="C25" s="38">
        <v>1</v>
      </c>
      <c r="D25" s="35">
        <v>761.28</v>
      </c>
    </row>
    <row r="26" spans="1:7" x14ac:dyDescent="0.25">
      <c r="A26" s="32" t="s">
        <v>55</v>
      </c>
      <c r="B26" s="32" t="s">
        <v>56</v>
      </c>
      <c r="C26" s="38">
        <v>1</v>
      </c>
      <c r="D26" s="35">
        <v>908.83</v>
      </c>
    </row>
    <row r="27" spans="1:7" x14ac:dyDescent="0.25">
      <c r="D27" s="23">
        <f>SUM(D25:D26)</f>
        <v>1670.1100000000001</v>
      </c>
    </row>
    <row r="29" spans="1:7" x14ac:dyDescent="0.25">
      <c r="A29" s="24" t="s">
        <v>114</v>
      </c>
      <c r="B29" s="24"/>
      <c r="C29" s="24"/>
      <c r="D29" s="24"/>
      <c r="G29" s="2" t="s">
        <v>109</v>
      </c>
    </row>
    <row r="30" spans="1:7" x14ac:dyDescent="0.25">
      <c r="A30" s="32" t="s">
        <v>12</v>
      </c>
      <c r="B30" s="32" t="s">
        <v>13</v>
      </c>
      <c r="C30" s="33">
        <v>2</v>
      </c>
      <c r="D30" s="35">
        <v>668.62</v>
      </c>
    </row>
    <row r="31" spans="1:7" x14ac:dyDescent="0.25">
      <c r="A31" s="32" t="s">
        <v>14</v>
      </c>
      <c r="B31" s="32" t="s">
        <v>15</v>
      </c>
      <c r="C31" s="33">
        <v>1</v>
      </c>
      <c r="D31" s="35">
        <v>244</v>
      </c>
    </row>
    <row r="32" spans="1:7" x14ac:dyDescent="0.25">
      <c r="A32" s="32" t="s">
        <v>16</v>
      </c>
      <c r="B32" s="32" t="s">
        <v>17</v>
      </c>
      <c r="C32" s="33">
        <v>1</v>
      </c>
      <c r="D32" s="35">
        <v>244</v>
      </c>
    </row>
    <row r="33" spans="1:4" x14ac:dyDescent="0.25">
      <c r="A33" s="32" t="s">
        <v>18</v>
      </c>
      <c r="B33" s="32" t="s">
        <v>19</v>
      </c>
      <c r="C33" s="33">
        <v>1</v>
      </c>
      <c r="D33" s="35">
        <v>185.44</v>
      </c>
    </row>
    <row r="34" spans="1:4" x14ac:dyDescent="0.25">
      <c r="A34" s="32" t="s">
        <v>20</v>
      </c>
      <c r="B34" s="32" t="s">
        <v>21</v>
      </c>
      <c r="C34" s="33">
        <v>1</v>
      </c>
      <c r="D34" s="35">
        <v>185.44</v>
      </c>
    </row>
    <row r="35" spans="1:4" x14ac:dyDescent="0.25">
      <c r="A35" s="32" t="s">
        <v>22</v>
      </c>
      <c r="B35" s="32" t="s">
        <v>23</v>
      </c>
      <c r="C35" s="33">
        <v>1</v>
      </c>
      <c r="D35" s="35">
        <v>255.2</v>
      </c>
    </row>
    <row r="36" spans="1:4" x14ac:dyDescent="0.25">
      <c r="A36" s="32" t="s">
        <v>24</v>
      </c>
      <c r="B36" s="32" t="s">
        <v>25</v>
      </c>
      <c r="C36" s="33">
        <v>1</v>
      </c>
      <c r="D36" s="35">
        <v>255.2</v>
      </c>
    </row>
    <row r="37" spans="1:4" x14ac:dyDescent="0.25">
      <c r="C37" s="39"/>
      <c r="D37" s="23">
        <f>SUM(D30:D36)</f>
        <v>2037.9</v>
      </c>
    </row>
    <row r="39" spans="1:4" x14ac:dyDescent="0.25">
      <c r="A39" s="24" t="s">
        <v>52</v>
      </c>
      <c r="B39" s="24"/>
      <c r="C39" s="24"/>
      <c r="D39" s="24"/>
    </row>
    <row r="40" spans="1:4" x14ac:dyDescent="0.25">
      <c r="A40" s="32" t="s">
        <v>57</v>
      </c>
      <c r="B40" s="32" t="s">
        <v>58</v>
      </c>
      <c r="C40" s="38">
        <v>1</v>
      </c>
      <c r="D40" s="35">
        <v>1140.43</v>
      </c>
    </row>
    <row r="41" spans="1:4" x14ac:dyDescent="0.25">
      <c r="A41" s="32" t="s">
        <v>59</v>
      </c>
      <c r="B41" s="32" t="s">
        <v>60</v>
      </c>
      <c r="C41" s="38">
        <v>1</v>
      </c>
      <c r="D41" s="35">
        <v>956.48</v>
      </c>
    </row>
    <row r="42" spans="1:4" x14ac:dyDescent="0.25">
      <c r="D42" s="23">
        <f>SUM(D40:D41)</f>
        <v>2096.91</v>
      </c>
    </row>
    <row r="44" spans="1:4" x14ac:dyDescent="0.25">
      <c r="A44" s="25" t="s">
        <v>105</v>
      </c>
      <c r="B44" s="25"/>
      <c r="C44" s="25"/>
      <c r="D44" s="25"/>
    </row>
    <row r="45" spans="1:4" x14ac:dyDescent="0.25">
      <c r="A45" s="32" t="s">
        <v>61</v>
      </c>
      <c r="B45" s="32" t="s">
        <v>62</v>
      </c>
      <c r="C45" s="38">
        <v>1</v>
      </c>
      <c r="D45" s="35">
        <v>271.14999999999998</v>
      </c>
    </row>
    <row r="46" spans="1:4" x14ac:dyDescent="0.25">
      <c r="A46" s="32" t="s">
        <v>63</v>
      </c>
      <c r="B46" s="32" t="s">
        <v>64</v>
      </c>
      <c r="C46" s="38">
        <v>1</v>
      </c>
      <c r="D46" s="35">
        <v>663.68</v>
      </c>
    </row>
    <row r="47" spans="1:4" x14ac:dyDescent="0.25">
      <c r="A47" s="32" t="s">
        <v>65</v>
      </c>
      <c r="B47" s="32" t="s">
        <v>66</v>
      </c>
      <c r="C47" s="38">
        <v>1</v>
      </c>
      <c r="D47" s="35">
        <v>663.68</v>
      </c>
    </row>
    <row r="48" spans="1:4" x14ac:dyDescent="0.25">
      <c r="A48" s="40" t="s">
        <v>67</v>
      </c>
      <c r="B48" s="41" t="s">
        <v>68</v>
      </c>
      <c r="C48" s="38">
        <v>1</v>
      </c>
      <c r="D48" s="35">
        <v>634.4</v>
      </c>
    </row>
    <row r="49" spans="1:6" x14ac:dyDescent="0.25">
      <c r="A49" s="40" t="s">
        <v>69</v>
      </c>
      <c r="B49" s="41" t="s">
        <v>70</v>
      </c>
      <c r="C49" s="38">
        <v>1</v>
      </c>
      <c r="D49" s="35">
        <v>634.4</v>
      </c>
    </row>
    <row r="50" spans="1:6" ht="36" x14ac:dyDescent="0.25">
      <c r="A50" s="40" t="s">
        <v>101</v>
      </c>
      <c r="B50" s="41" t="s">
        <v>102</v>
      </c>
      <c r="C50" s="38">
        <v>1</v>
      </c>
      <c r="D50" s="42">
        <v>333.67399999999998</v>
      </c>
    </row>
    <row r="51" spans="1:6" x14ac:dyDescent="0.25">
      <c r="D51" s="23">
        <f>SUM(D45:D49)</f>
        <v>2867.31</v>
      </c>
    </row>
    <row r="52" spans="1:6" x14ac:dyDescent="0.25">
      <c r="D52" s="23"/>
    </row>
    <row r="53" spans="1:6" x14ac:dyDescent="0.25">
      <c r="A53" s="24" t="s">
        <v>106</v>
      </c>
      <c r="B53" s="24"/>
      <c r="C53" s="24"/>
      <c r="D53" s="24"/>
    </row>
    <row r="54" spans="1:6" x14ac:dyDescent="0.25">
      <c r="A54" s="32" t="s">
        <v>71</v>
      </c>
      <c r="B54" s="32" t="s">
        <v>72</v>
      </c>
      <c r="C54" s="33">
        <v>10</v>
      </c>
      <c r="D54" s="43">
        <v>55.055000000000007</v>
      </c>
      <c r="F54" s="4"/>
    </row>
    <row r="55" spans="1:6" x14ac:dyDescent="0.25">
      <c r="A55" s="32" t="s">
        <v>73</v>
      </c>
      <c r="B55" s="32" t="s">
        <v>74</v>
      </c>
      <c r="C55" s="33">
        <v>2</v>
      </c>
      <c r="D55" s="43">
        <v>75.284000000000006</v>
      </c>
      <c r="F55" s="4"/>
    </row>
    <row r="56" spans="1:6" x14ac:dyDescent="0.25">
      <c r="A56" s="32" t="s">
        <v>75</v>
      </c>
      <c r="B56" s="32" t="s">
        <v>76</v>
      </c>
      <c r="C56" s="33">
        <v>1</v>
      </c>
      <c r="D56" s="43">
        <v>326.01800000000003</v>
      </c>
      <c r="F56" s="4"/>
    </row>
    <row r="57" spans="1:6" x14ac:dyDescent="0.25">
      <c r="A57" s="32" t="s">
        <v>77</v>
      </c>
      <c r="B57" s="32" t="s">
        <v>78</v>
      </c>
      <c r="C57" s="33">
        <v>1</v>
      </c>
      <c r="D57" s="43">
        <v>159.5</v>
      </c>
      <c r="F57" s="4"/>
    </row>
    <row r="58" spans="1:6" x14ac:dyDescent="0.25">
      <c r="A58" s="32" t="s">
        <v>79</v>
      </c>
      <c r="B58" s="32" t="s">
        <v>80</v>
      </c>
      <c r="C58" s="33">
        <v>1</v>
      </c>
      <c r="D58" s="43">
        <v>159.5</v>
      </c>
      <c r="F58" s="4"/>
    </row>
    <row r="59" spans="1:6" x14ac:dyDescent="0.25">
      <c r="A59" s="32" t="s">
        <v>91</v>
      </c>
      <c r="B59" s="32" t="s">
        <v>92</v>
      </c>
      <c r="C59" s="33">
        <v>2</v>
      </c>
      <c r="D59" s="43">
        <v>63.800000000000004</v>
      </c>
      <c r="F59" s="4"/>
    </row>
    <row r="60" spans="1:6" x14ac:dyDescent="0.25">
      <c r="A60" s="32" t="s">
        <v>95</v>
      </c>
      <c r="B60" s="32" t="s">
        <v>96</v>
      </c>
      <c r="C60" s="33">
        <v>1</v>
      </c>
      <c r="D60" s="43">
        <v>302.5</v>
      </c>
      <c r="F60" s="4"/>
    </row>
    <row r="61" spans="1:6" x14ac:dyDescent="0.25">
      <c r="A61" s="32" t="s">
        <v>2</v>
      </c>
      <c r="B61" s="32" t="s">
        <v>3</v>
      </c>
      <c r="C61" s="33">
        <v>1</v>
      </c>
      <c r="D61" s="34">
        <v>117.12</v>
      </c>
      <c r="F61" s="5"/>
    </row>
    <row r="62" spans="1:6" x14ac:dyDescent="0.25">
      <c r="D62" s="26">
        <f>SUM(D54:D61)</f>
        <v>1258.777</v>
      </c>
    </row>
    <row r="63" spans="1:6" x14ac:dyDescent="0.25">
      <c r="D63" s="23"/>
    </row>
    <row r="64" spans="1:6" x14ac:dyDescent="0.25">
      <c r="A64" s="24" t="s">
        <v>107</v>
      </c>
      <c r="B64" s="24"/>
      <c r="C64" s="24"/>
      <c r="D64" s="24"/>
    </row>
    <row r="65" spans="1:8" x14ac:dyDescent="0.25">
      <c r="A65" s="32" t="s">
        <v>81</v>
      </c>
      <c r="B65" s="32" t="s">
        <v>82</v>
      </c>
      <c r="C65" s="33">
        <v>1</v>
      </c>
      <c r="D65" s="43">
        <v>54.45</v>
      </c>
      <c r="F65" s="4"/>
    </row>
    <row r="66" spans="1:8" x14ac:dyDescent="0.25">
      <c r="A66" s="32" t="s">
        <v>83</v>
      </c>
      <c r="B66" s="32" t="s">
        <v>84</v>
      </c>
      <c r="C66" s="33">
        <v>1</v>
      </c>
      <c r="D66" s="43">
        <v>54.45</v>
      </c>
      <c r="F66" s="4"/>
    </row>
    <row r="67" spans="1:8" x14ac:dyDescent="0.25">
      <c r="A67" s="32" t="s">
        <v>85</v>
      </c>
      <c r="B67" s="32" t="s">
        <v>86</v>
      </c>
      <c r="C67" s="33">
        <v>1</v>
      </c>
      <c r="D67" s="43">
        <v>88.04</v>
      </c>
      <c r="F67" s="4"/>
      <c r="H67" s="2"/>
    </row>
    <row r="68" spans="1:8" x14ac:dyDescent="0.25">
      <c r="A68" s="32" t="s">
        <v>87</v>
      </c>
      <c r="B68" s="32" t="s">
        <v>88</v>
      </c>
      <c r="C68" s="33">
        <v>1</v>
      </c>
      <c r="D68" s="43">
        <v>88.04</v>
      </c>
      <c r="F68" s="4"/>
    </row>
    <row r="69" spans="1:8" x14ac:dyDescent="0.25">
      <c r="A69" s="32" t="s">
        <v>89</v>
      </c>
      <c r="B69" s="32" t="s">
        <v>90</v>
      </c>
      <c r="C69" s="33">
        <v>2</v>
      </c>
      <c r="D69" s="43">
        <v>13.211</v>
      </c>
      <c r="F69" s="4"/>
    </row>
    <row r="70" spans="1:8" x14ac:dyDescent="0.25">
      <c r="A70" s="32" t="s">
        <v>93</v>
      </c>
      <c r="B70" s="32" t="s">
        <v>94</v>
      </c>
      <c r="C70" s="33">
        <v>2</v>
      </c>
      <c r="D70" s="43">
        <v>68.904000000000011</v>
      </c>
      <c r="F70" s="4"/>
    </row>
    <row r="71" spans="1:8" x14ac:dyDescent="0.25">
      <c r="A71" s="32" t="s">
        <v>103</v>
      </c>
      <c r="B71" s="32" t="s">
        <v>104</v>
      </c>
      <c r="C71" s="33">
        <v>1</v>
      </c>
      <c r="D71" s="43">
        <v>726.00000000000011</v>
      </c>
      <c r="F71" s="4"/>
    </row>
    <row r="72" spans="1:8" x14ac:dyDescent="0.25">
      <c r="D72" s="23">
        <f>SUM(D65:D71)</f>
        <v>1093.0950000000003</v>
      </c>
      <c r="G72" s="1"/>
      <c r="H72" s="1"/>
    </row>
    <row r="73" spans="1:8" x14ac:dyDescent="0.25">
      <c r="A73" s="37"/>
      <c r="B73" s="37"/>
      <c r="C73" s="44"/>
      <c r="F73" s="5"/>
    </row>
    <row r="74" spans="1:8" x14ac:dyDescent="0.25">
      <c r="A74" s="24" t="s">
        <v>108</v>
      </c>
      <c r="B74" s="24"/>
      <c r="C74" s="24"/>
      <c r="D74" s="24"/>
    </row>
    <row r="75" spans="1:8" x14ac:dyDescent="0.25">
      <c r="A75" s="32" t="s">
        <v>44</v>
      </c>
      <c r="B75" s="32" t="s">
        <v>45</v>
      </c>
      <c r="C75" s="33">
        <v>1</v>
      </c>
      <c r="D75" s="43">
        <v>294.75600000000003</v>
      </c>
    </row>
    <row r="76" spans="1:8" x14ac:dyDescent="0.25">
      <c r="A76" s="32" t="s">
        <v>46</v>
      </c>
      <c r="B76" s="32" t="s">
        <v>47</v>
      </c>
      <c r="C76" s="33">
        <v>1</v>
      </c>
      <c r="D76" s="43">
        <v>294.75600000000003</v>
      </c>
    </row>
    <row r="77" spans="1:8" x14ac:dyDescent="0.25">
      <c r="A77" s="32" t="s">
        <v>48</v>
      </c>
      <c r="B77" s="32" t="s">
        <v>49</v>
      </c>
      <c r="C77" s="33">
        <v>1</v>
      </c>
      <c r="D77" s="43">
        <v>151.25</v>
      </c>
    </row>
    <row r="78" spans="1:8" x14ac:dyDescent="0.25">
      <c r="A78" s="32" t="s">
        <v>50</v>
      </c>
      <c r="B78" s="32" t="s">
        <v>51</v>
      </c>
      <c r="C78" s="33">
        <v>1</v>
      </c>
      <c r="D78" s="43">
        <v>151.25</v>
      </c>
    </row>
    <row r="79" spans="1:8" x14ac:dyDescent="0.25">
      <c r="A79" s="32" t="s">
        <v>2</v>
      </c>
      <c r="B79" s="32" t="s">
        <v>3</v>
      </c>
      <c r="C79" s="33">
        <v>1</v>
      </c>
      <c r="D79" s="34">
        <v>117.12</v>
      </c>
    </row>
    <row r="80" spans="1:8" x14ac:dyDescent="0.25">
      <c r="D80" s="23">
        <f>SUM(D75:D79)</f>
        <v>1009.1320000000001</v>
      </c>
      <c r="F80" s="1"/>
    </row>
    <row r="81" spans="1:6" x14ac:dyDescent="0.25">
      <c r="D81" s="23"/>
      <c r="F81" s="1"/>
    </row>
    <row r="82" spans="1:6" x14ac:dyDescent="0.25">
      <c r="A82" s="21" t="s">
        <v>127</v>
      </c>
      <c r="B82" s="21"/>
      <c r="C82" s="21"/>
      <c r="D82" s="27"/>
    </row>
    <row r="83" spans="1:6" x14ac:dyDescent="0.25">
      <c r="A83" s="32" t="s">
        <v>97</v>
      </c>
      <c r="B83" s="32" t="s">
        <v>98</v>
      </c>
      <c r="C83" s="38">
        <v>1</v>
      </c>
      <c r="D83" s="45">
        <v>2296.8000000000002</v>
      </c>
    </row>
    <row r="84" spans="1:6" x14ac:dyDescent="0.25">
      <c r="A84" s="32" t="s">
        <v>99</v>
      </c>
      <c r="B84" s="32" t="s">
        <v>100</v>
      </c>
      <c r="C84" s="38">
        <v>1</v>
      </c>
      <c r="D84" s="45">
        <v>2296.8000000000002</v>
      </c>
    </row>
    <row r="85" spans="1:6" x14ac:dyDescent="0.25">
      <c r="A85" s="32" t="s">
        <v>12</v>
      </c>
      <c r="B85" s="32" t="s">
        <v>13</v>
      </c>
      <c r="C85" s="38">
        <v>1</v>
      </c>
      <c r="D85" s="28">
        <v>334.31</v>
      </c>
    </row>
    <row r="86" spans="1:6" x14ac:dyDescent="0.25">
      <c r="A86" s="37"/>
      <c r="B86" s="37"/>
      <c r="C86" s="39"/>
      <c r="D86" s="23">
        <f>SUM(D83:D85)</f>
        <v>4927.9100000000008</v>
      </c>
    </row>
    <row r="87" spans="1:6" x14ac:dyDescent="0.25">
      <c r="A87" s="37"/>
      <c r="B87" s="37"/>
      <c r="C87" s="39"/>
      <c r="D87" s="23"/>
    </row>
    <row r="88" spans="1:6" x14ac:dyDescent="0.25">
      <c r="A88" s="24" t="s">
        <v>128</v>
      </c>
      <c r="B88" s="24"/>
      <c r="C88" s="24"/>
      <c r="D88" s="24"/>
    </row>
    <row r="89" spans="1:6" x14ac:dyDescent="0.25">
      <c r="A89" s="46" t="s">
        <v>116</v>
      </c>
      <c r="B89" s="47" t="s">
        <v>117</v>
      </c>
      <c r="C89" s="38">
        <v>1</v>
      </c>
      <c r="D89" s="28">
        <v>3660.5525000000002</v>
      </c>
    </row>
    <row r="90" spans="1:6" x14ac:dyDescent="0.25">
      <c r="A90" s="46" t="s">
        <v>118</v>
      </c>
      <c r="B90" s="47" t="s">
        <v>119</v>
      </c>
      <c r="C90" s="38">
        <v>1</v>
      </c>
      <c r="D90" s="28">
        <v>3660.5525000000002</v>
      </c>
    </row>
    <row r="91" spans="1:6" x14ac:dyDescent="0.25">
      <c r="A91" s="32" t="s">
        <v>2</v>
      </c>
      <c r="B91" s="32" t="s">
        <v>3</v>
      </c>
      <c r="C91" s="33">
        <v>1</v>
      </c>
      <c r="D91" s="29">
        <v>117.12</v>
      </c>
    </row>
    <row r="92" spans="1:6" x14ac:dyDescent="0.25">
      <c r="A92" s="32" t="s">
        <v>103</v>
      </c>
      <c r="B92" s="32" t="s">
        <v>104</v>
      </c>
      <c r="C92" s="33">
        <v>1</v>
      </c>
      <c r="D92" s="30">
        <v>726.00000000000011</v>
      </c>
    </row>
    <row r="93" spans="1:6" x14ac:dyDescent="0.25">
      <c r="A93" s="37"/>
      <c r="B93" s="37"/>
      <c r="C93" s="44"/>
      <c r="D93" s="31">
        <f>SUM(D89:D92)</f>
        <v>8164.2250000000004</v>
      </c>
    </row>
    <row r="94" spans="1:6" x14ac:dyDescent="0.25">
      <c r="A94" s="37"/>
      <c r="B94" s="37"/>
      <c r="C94" s="44"/>
      <c r="D94" s="48"/>
    </row>
    <row r="96" spans="1:6" ht="31.5" customHeight="1" x14ac:dyDescent="0.25">
      <c r="A96" s="49"/>
      <c r="B96" s="50" t="s">
        <v>110</v>
      </c>
      <c r="C96" s="51"/>
      <c r="D96" s="52"/>
      <c r="F96" s="6"/>
    </row>
    <row r="97" spans="1:6" x14ac:dyDescent="0.25">
      <c r="A97" s="16"/>
      <c r="B97" s="53"/>
      <c r="C97" s="53"/>
      <c r="D97" s="54"/>
      <c r="F97" s="6"/>
    </row>
    <row r="98" spans="1:6" x14ac:dyDescent="0.25">
      <c r="A98" s="16"/>
      <c r="B98" s="11" t="s">
        <v>126</v>
      </c>
      <c r="C98" s="53"/>
      <c r="D98" s="55"/>
      <c r="E98" s="8"/>
      <c r="F98" s="6"/>
    </row>
    <row r="99" spans="1:6" x14ac:dyDescent="0.25">
      <c r="A99" s="16"/>
      <c r="B99" s="53"/>
      <c r="C99" s="53"/>
      <c r="D99" s="54"/>
      <c r="F99" s="6"/>
    </row>
    <row r="100" spans="1:6" x14ac:dyDescent="0.25">
      <c r="A100" s="12"/>
      <c r="B100" s="11" t="s">
        <v>129</v>
      </c>
      <c r="C100" s="53"/>
      <c r="D100" s="55"/>
      <c r="F100" s="6"/>
    </row>
    <row r="101" spans="1:6" x14ac:dyDescent="0.25">
      <c r="A101" s="13" t="s">
        <v>116</v>
      </c>
      <c r="B101" s="14" t="s">
        <v>120</v>
      </c>
      <c r="C101" s="15">
        <v>3660.5525000000002</v>
      </c>
      <c r="D101" s="56"/>
      <c r="F101" s="6"/>
    </row>
    <row r="102" spans="1:6" x14ac:dyDescent="0.25">
      <c r="A102" s="13" t="s">
        <v>118</v>
      </c>
      <c r="B102" s="14" t="s">
        <v>121</v>
      </c>
      <c r="C102" s="15">
        <v>3660.5525000000002</v>
      </c>
      <c r="D102" s="57"/>
      <c r="F102" s="6"/>
    </row>
    <row r="103" spans="1:6" x14ac:dyDescent="0.25">
      <c r="A103" s="16" t="s">
        <v>115</v>
      </c>
      <c r="B103" s="17" t="s">
        <v>122</v>
      </c>
      <c r="C103" s="15">
        <v>3828.0000000000005</v>
      </c>
      <c r="D103" s="58"/>
      <c r="F103" s="7"/>
    </row>
    <row r="104" spans="1:6" x14ac:dyDescent="0.25">
      <c r="A104" s="16"/>
      <c r="B104" s="19" t="s">
        <v>123</v>
      </c>
      <c r="C104" s="59">
        <f>SUM(C101:C103)</f>
        <v>11149.105000000001</v>
      </c>
      <c r="D104" s="60"/>
    </row>
    <row r="105" spans="1:6" x14ac:dyDescent="0.25">
      <c r="A105" s="16"/>
      <c r="B105" s="17"/>
      <c r="C105" s="11"/>
      <c r="D105" s="60"/>
    </row>
    <row r="106" spans="1:6" x14ac:dyDescent="0.25">
      <c r="A106" s="16"/>
      <c r="B106" s="53"/>
      <c r="C106" s="70" t="s">
        <v>123</v>
      </c>
      <c r="D106" s="61"/>
    </row>
    <row r="107" spans="1:6" x14ac:dyDescent="0.25">
      <c r="A107" s="16"/>
      <c r="B107" s="11" t="s">
        <v>130</v>
      </c>
      <c r="C107" s="18">
        <f>SUM(D62+D72+D80)</f>
        <v>3361.0040000000004</v>
      </c>
      <c r="D107" s="56"/>
    </row>
    <row r="108" spans="1:6" x14ac:dyDescent="0.25">
      <c r="A108" s="16"/>
      <c r="B108" s="11" t="s">
        <v>131</v>
      </c>
      <c r="C108" s="15">
        <f>SUM(D62+D72)</f>
        <v>2351.8720000000003</v>
      </c>
      <c r="D108" s="61"/>
    </row>
    <row r="109" spans="1:6" x14ac:dyDescent="0.25">
      <c r="A109" s="16"/>
      <c r="B109" s="11" t="s">
        <v>132</v>
      </c>
      <c r="C109" s="15">
        <f>SUM(D62+D80)</f>
        <v>2267.9090000000001</v>
      </c>
      <c r="D109" s="61"/>
    </row>
    <row r="110" spans="1:6" x14ac:dyDescent="0.25">
      <c r="A110" s="16"/>
      <c r="B110" s="11" t="s">
        <v>133</v>
      </c>
      <c r="C110" s="15">
        <f>D72+D80</f>
        <v>2102.2270000000003</v>
      </c>
      <c r="D110" s="61"/>
      <c r="F110" s="6"/>
    </row>
    <row r="111" spans="1:6" x14ac:dyDescent="0.25">
      <c r="A111" s="16"/>
      <c r="B111" s="11" t="s">
        <v>134</v>
      </c>
      <c r="C111" s="15">
        <f>D62</f>
        <v>1258.777</v>
      </c>
      <c r="D111" s="61"/>
    </row>
    <row r="112" spans="1:6" x14ac:dyDescent="0.25">
      <c r="A112" s="16"/>
      <c r="B112" s="11" t="s">
        <v>135</v>
      </c>
      <c r="C112" s="15">
        <f>D80</f>
        <v>1009.1320000000001</v>
      </c>
      <c r="D112" s="61"/>
      <c r="F112" s="6"/>
    </row>
    <row r="113" spans="1:8" x14ac:dyDescent="0.25">
      <c r="D113" s="56"/>
    </row>
    <row r="114" spans="1:8" x14ac:dyDescent="0.25">
      <c r="A114" s="16"/>
      <c r="B114" s="11"/>
      <c r="C114" s="53"/>
      <c r="D114" s="61"/>
      <c r="F114" s="6"/>
    </row>
    <row r="115" spans="1:8" x14ac:dyDescent="0.25">
      <c r="A115" s="16"/>
      <c r="B115" s="11" t="s">
        <v>136</v>
      </c>
      <c r="C115" s="71">
        <v>8164.2250000000004</v>
      </c>
      <c r="D115" s="61"/>
      <c r="F115" s="6"/>
    </row>
    <row r="116" spans="1:8" x14ac:dyDescent="0.25">
      <c r="A116" s="16"/>
      <c r="B116" s="11"/>
      <c r="C116" s="53"/>
      <c r="D116" s="61"/>
      <c r="F116" s="6"/>
    </row>
    <row r="117" spans="1:8" x14ac:dyDescent="0.25">
      <c r="A117" s="16"/>
      <c r="B117" s="11"/>
      <c r="C117" s="53"/>
      <c r="D117" s="61"/>
      <c r="F117" s="6"/>
    </row>
    <row r="118" spans="1:8" ht="30" customHeight="1" x14ac:dyDescent="0.25">
      <c r="A118" s="16"/>
      <c r="B118" s="69" t="s">
        <v>124</v>
      </c>
      <c r="C118" s="53"/>
      <c r="D118" s="61"/>
      <c r="F118" s="6"/>
    </row>
    <row r="119" spans="1:8" x14ac:dyDescent="0.25">
      <c r="A119" s="62"/>
      <c r="B119" s="63"/>
      <c r="C119" s="63"/>
      <c r="D119" s="64"/>
      <c r="F119" s="9"/>
    </row>
    <row r="122" spans="1:8" x14ac:dyDescent="0.25">
      <c r="B122" s="65"/>
      <c r="D122" s="66"/>
      <c r="E122" s="3"/>
      <c r="F122" s="10"/>
      <c r="G122" s="3"/>
      <c r="H122" s="3"/>
    </row>
    <row r="123" spans="1:8" x14ac:dyDescent="0.25">
      <c r="B123" s="65"/>
      <c r="D123" s="66"/>
      <c r="E123" s="3"/>
      <c r="G123" s="3"/>
      <c r="H123" s="3"/>
    </row>
  </sheetData>
  <mergeCells count="12">
    <mergeCell ref="A82:C82"/>
    <mergeCell ref="A88:D88"/>
    <mergeCell ref="A64:D64"/>
    <mergeCell ref="A74:D74"/>
    <mergeCell ref="A2:D2"/>
    <mergeCell ref="A9:D9"/>
    <mergeCell ref="A16:D16"/>
    <mergeCell ref="A24:D24"/>
    <mergeCell ref="A29:D29"/>
    <mergeCell ref="A39:D39"/>
    <mergeCell ref="A44:D44"/>
    <mergeCell ref="A53:D53"/>
  </mergeCells>
  <hyperlinks>
    <hyperlink ref="B103" r:id="rId1" display="http://www.aldoautopartes.com/pi_articulo.jsp?id_articulo=107665" xr:uid="{F0C26150-55C0-4071-A353-E5714621748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PAQUETES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</dc:creator>
  <cp:lastModifiedBy>ONLINE</cp:lastModifiedBy>
  <dcterms:created xsi:type="dcterms:W3CDTF">2024-12-13T00:51:36Z</dcterms:created>
  <dcterms:modified xsi:type="dcterms:W3CDTF">2024-12-17T00:06:26Z</dcterms:modified>
</cp:coreProperties>
</file>